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klu\Desktop\Zamówienia\Zamówienia 2019\Kredyt\"/>
    </mc:Choice>
  </mc:AlternateContent>
  <xr:revisionPtr revIDLastSave="0" documentId="13_ncr:1_{BE642F10-77BE-4E0C-81D4-A6952835C68E}" xr6:coauthVersionLast="44" xr6:coauthVersionMax="44" xr10:uidLastSave="{00000000-0000-0000-0000-000000000000}"/>
  <bookViews>
    <workbookView xWindow="-110" yWindow="-110" windowWidth="19420" windowHeight="10420" xr2:uid="{F5C6F07D-8B47-42BD-9812-FE54A1B6BA5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2" i="1" l="1"/>
  <c r="D121" i="1"/>
  <c r="D122" i="1"/>
  <c r="D123" i="1"/>
  <c r="D124" i="1"/>
  <c r="D125" i="1"/>
  <c r="D126" i="1"/>
  <c r="D127" i="1"/>
  <c r="D128" i="1"/>
  <c r="D129" i="1"/>
  <c r="D130" i="1"/>
  <c r="D131" i="1"/>
  <c r="D120" i="1"/>
  <c r="D73" i="1"/>
  <c r="D74" i="1"/>
  <c r="D75" i="1"/>
  <c r="D76" i="1"/>
  <c r="D77" i="1"/>
  <c r="D78" i="1"/>
  <c r="D79" i="1"/>
  <c r="D80" i="1"/>
  <c r="D81" i="1"/>
  <c r="D82" i="1"/>
  <c r="D83" i="1"/>
  <c r="D72" i="1"/>
  <c r="D25" i="1"/>
  <c r="D26" i="1"/>
  <c r="D27" i="1"/>
  <c r="D28" i="1"/>
  <c r="D29" i="1"/>
  <c r="D30" i="1"/>
  <c r="D31" i="1"/>
  <c r="D32" i="1"/>
  <c r="D33" i="1"/>
  <c r="D34" i="1"/>
  <c r="D35" i="1"/>
  <c r="D2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23" i="1"/>
  <c r="D22" i="1"/>
</calcChain>
</file>

<file path=xl/sharedStrings.xml><?xml version="1.0" encoding="utf-8"?>
<sst xmlns="http://schemas.openxmlformats.org/spreadsheetml/2006/main" count="15" uniqueCount="14">
  <si>
    <t>Załącznik nr 6 do siwz</t>
  </si>
  <si>
    <t>FORMULARZ CENOWY</t>
  </si>
  <si>
    <t>Wykonawca wypełnia tylko wysokość marży banku w polu oznaczonym kolorem żółtym z dokładnością do 2 miejsca po przecinku.</t>
  </si>
  <si>
    <t>Stopa bazowa WIBOR 1 M</t>
  </si>
  <si>
    <t>marża banku</t>
  </si>
  <si>
    <t>Data</t>
  </si>
  <si>
    <t>Saldo</t>
  </si>
  <si>
    <t>Prognozowane odsetki</t>
  </si>
  <si>
    <t>za dni</t>
  </si>
  <si>
    <t>kwota PLN</t>
  </si>
  <si>
    <t>Wartość kredytu</t>
  </si>
  <si>
    <t>...............................................</t>
  </si>
  <si>
    <t>Podpis osób uprawnionych do składania świadczeń woli w imieniu Wykonawcy oraz pieczątka / pieczątki</t>
  </si>
  <si>
    <t>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</si>
</sst>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* #,##0\ _z_ł_-;\-* #,##0\ _z_ł_-;_-* &quot;-&quot;\ _z_ł_-;_-@_-"/>
    <numFmt numFmtId="168" formatCode="_-* #,##0.00\ _z_ł_-;\-* #,##0.00\ _z_ł_-;_-* &quot;-&quot;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0" fontId="3" fillId="4" borderId="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5" fillId="0" borderId="9" xfId="1" applyNumberFormat="1" applyFont="1" applyBorder="1" applyAlignment="1">
      <alignment vertical="center"/>
    </xf>
    <xf numFmtId="10" fontId="3" fillId="4" borderId="4" xfId="0" applyNumberFormat="1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168" fontId="5" fillId="0" borderId="9" xfId="1" applyNumberFormat="1" applyFont="1" applyBorder="1" applyAlignment="1">
      <alignment vertical="center"/>
    </xf>
    <xf numFmtId="166" fontId="5" fillId="0" borderId="11" xfId="1" applyNumberFormat="1" applyFont="1" applyBorder="1" applyAlignment="1">
      <alignment vertical="center"/>
    </xf>
    <xf numFmtId="168" fontId="5" fillId="0" borderId="11" xfId="1" applyNumberFormat="1" applyFont="1" applyBorder="1" applyAlignment="1">
      <alignment vertical="center"/>
    </xf>
    <xf numFmtId="14" fontId="5" fillId="6" borderId="11" xfId="0" applyNumberFormat="1" applyFont="1" applyFill="1" applyBorder="1" applyAlignment="1">
      <alignment vertical="center" wrapText="1"/>
    </xf>
    <xf numFmtId="14" fontId="5" fillId="6" borderId="9" xfId="0" applyNumberFormat="1" applyFont="1" applyFill="1" applyBorder="1" applyAlignment="1">
      <alignment vertical="center" wrapText="1"/>
    </xf>
    <xf numFmtId="14" fontId="5" fillId="5" borderId="9" xfId="0" applyNumberFormat="1" applyFont="1" applyFill="1" applyBorder="1" applyAlignment="1">
      <alignment vertical="center" wrapText="1"/>
    </xf>
    <xf numFmtId="168" fontId="5" fillId="0" borderId="9" xfId="1" applyNumberFormat="1" applyFont="1" applyBorder="1" applyAlignment="1">
      <alignment horizontal="center" vertical="center"/>
    </xf>
    <xf numFmtId="14" fontId="5" fillId="5" borderId="14" xfId="0" applyNumberFormat="1" applyFont="1" applyFill="1" applyBorder="1" applyAlignment="1">
      <alignment vertical="center" wrapText="1"/>
    </xf>
    <xf numFmtId="166" fontId="5" fillId="0" borderId="14" xfId="1" applyNumberFormat="1" applyFont="1" applyBorder="1" applyAlignment="1">
      <alignment vertical="center"/>
    </xf>
    <xf numFmtId="168" fontId="5" fillId="0" borderId="14" xfId="1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965B-CD3C-412A-A13B-03E50B531326}">
  <dimension ref="A1:F136"/>
  <sheetViews>
    <sheetView tabSelected="1" workbookViewId="0">
      <selection activeCell="H135" sqref="H135"/>
    </sheetView>
  </sheetViews>
  <sheetFormatPr defaultRowHeight="15" x14ac:dyDescent="0.25"/>
  <cols>
    <col min="1" max="1" width="14.42578125" customWidth="1"/>
    <col min="2" max="2" width="20.5703125" customWidth="1"/>
    <col min="3" max="3" width="11.28515625" customWidth="1"/>
    <col min="4" max="4" width="21" customWidth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/>
      <c r="B2" s="5"/>
      <c r="C2" s="31" t="s">
        <v>0</v>
      </c>
      <c r="D2" s="31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30" t="s">
        <v>1</v>
      </c>
      <c r="C4" s="30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ht="52.5" customHeight="1" x14ac:dyDescent="0.25">
      <c r="A7" s="29" t="s">
        <v>2</v>
      </c>
      <c r="B7" s="29"/>
      <c r="C7" s="29"/>
      <c r="D7" s="29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ht="15.75" thickBot="1" x14ac:dyDescent="0.3">
      <c r="A9" s="6"/>
      <c r="B9" s="6"/>
      <c r="C9" s="6"/>
      <c r="D9" s="6"/>
      <c r="E9" s="5"/>
      <c r="F9" s="5"/>
    </row>
    <row r="10" spans="1:6" ht="15.75" thickBot="1" x14ac:dyDescent="0.3">
      <c r="A10" s="1"/>
      <c r="B10" s="4"/>
      <c r="C10" s="4"/>
      <c r="D10" s="2"/>
      <c r="E10" s="5"/>
      <c r="F10" s="5"/>
    </row>
    <row r="11" spans="1:6" ht="35.25" customHeight="1" thickBot="1" x14ac:dyDescent="0.3">
      <c r="A11" s="1"/>
      <c r="B11" s="40" t="s">
        <v>3</v>
      </c>
      <c r="C11" s="41"/>
      <c r="D11" s="2"/>
      <c r="E11" s="5"/>
      <c r="F11" s="5"/>
    </row>
    <row r="12" spans="1:6" ht="21" customHeight="1" thickBot="1" x14ac:dyDescent="0.3">
      <c r="A12" s="8"/>
      <c r="B12" s="9">
        <v>1.6400000000000001E-2</v>
      </c>
      <c r="C12" s="16"/>
      <c r="D12" s="2"/>
      <c r="E12" s="5"/>
      <c r="F12" s="5"/>
    </row>
    <row r="13" spans="1:6" ht="21" customHeight="1" thickBot="1" x14ac:dyDescent="0.3">
      <c r="A13" s="10"/>
      <c r="B13" s="42" t="s">
        <v>4</v>
      </c>
      <c r="C13" s="42"/>
      <c r="D13" s="2"/>
      <c r="E13" s="5"/>
      <c r="F13" s="5"/>
    </row>
    <row r="14" spans="1:6" ht="23.25" customHeight="1" thickBot="1" x14ac:dyDescent="0.3">
      <c r="A14" s="8"/>
      <c r="B14" s="11"/>
      <c r="C14" s="15"/>
      <c r="D14" s="2"/>
      <c r="E14" s="5"/>
      <c r="F14" s="5"/>
    </row>
    <row r="15" spans="1:6" ht="15.75" thickBot="1" x14ac:dyDescent="0.3">
      <c r="A15" s="12"/>
      <c r="B15" s="3"/>
      <c r="C15" s="3"/>
      <c r="D15" s="13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7"/>
      <c r="D17" s="5"/>
      <c r="E17" s="5"/>
      <c r="F17" s="5"/>
    </row>
    <row r="18" spans="1:6" ht="15.75" thickBot="1" x14ac:dyDescent="0.3">
      <c r="A18" s="5"/>
      <c r="B18" s="5"/>
      <c r="C18" s="7"/>
      <c r="D18" s="5"/>
      <c r="E18" s="5"/>
      <c r="F18" s="5"/>
    </row>
    <row r="19" spans="1:6" ht="15.75" customHeight="1" thickBot="1" x14ac:dyDescent="0.3">
      <c r="A19" s="32" t="s">
        <v>5</v>
      </c>
      <c r="B19" s="32" t="s">
        <v>6</v>
      </c>
      <c r="C19" s="33" t="s">
        <v>7</v>
      </c>
      <c r="D19" s="34"/>
      <c r="E19" s="5"/>
      <c r="F19" s="5"/>
    </row>
    <row r="20" spans="1:6" ht="16.5" thickBot="1" x14ac:dyDescent="0.3">
      <c r="A20" s="35"/>
      <c r="B20" s="35"/>
      <c r="C20" s="36" t="s">
        <v>8</v>
      </c>
      <c r="D20" s="37" t="s">
        <v>9</v>
      </c>
      <c r="E20" s="5"/>
      <c r="F20" s="5"/>
    </row>
    <row r="21" spans="1:6" ht="16.5" thickBot="1" x14ac:dyDescent="0.3">
      <c r="A21" s="36">
        <v>1</v>
      </c>
      <c r="B21" s="36">
        <v>2</v>
      </c>
      <c r="C21" s="36">
        <v>3</v>
      </c>
      <c r="D21" s="36">
        <v>4</v>
      </c>
      <c r="E21" s="5"/>
      <c r="F21" s="5"/>
    </row>
    <row r="22" spans="1:6" x14ac:dyDescent="0.25">
      <c r="A22" s="20">
        <v>43799</v>
      </c>
      <c r="B22" s="18">
        <v>2240000</v>
      </c>
      <c r="C22" s="18">
        <v>30</v>
      </c>
      <c r="D22" s="19">
        <f>ROUND(B22*(B$12+B$14)*C22/365,2)</f>
        <v>3019.4</v>
      </c>
      <c r="E22" s="5"/>
      <c r="F22" s="5"/>
    </row>
    <row r="23" spans="1:6" x14ac:dyDescent="0.25">
      <c r="A23" s="21">
        <v>43830</v>
      </c>
      <c r="B23" s="14">
        <v>2240000</v>
      </c>
      <c r="C23" s="14">
        <v>31</v>
      </c>
      <c r="D23" s="17">
        <f t="shared" ref="D23:D86" si="0">ROUND(B23*(B$12+B$14)*C23/365,2)</f>
        <v>3120.04</v>
      </c>
      <c r="E23" s="5"/>
      <c r="F23" s="5"/>
    </row>
    <row r="24" spans="1:6" x14ac:dyDescent="0.25">
      <c r="A24" s="22">
        <v>43861</v>
      </c>
      <c r="B24" s="14">
        <v>2240000</v>
      </c>
      <c r="C24" s="14">
        <v>31</v>
      </c>
      <c r="D24" s="17">
        <f>ROUND(B24*(B$12+B$14)*C24/366,2)</f>
        <v>3111.52</v>
      </c>
      <c r="E24" s="5"/>
      <c r="F24" s="5"/>
    </row>
    <row r="25" spans="1:6" x14ac:dyDescent="0.25">
      <c r="A25" s="22">
        <v>43890</v>
      </c>
      <c r="B25" s="14">
        <v>2240000</v>
      </c>
      <c r="C25" s="14">
        <v>29</v>
      </c>
      <c r="D25" s="17">
        <f t="shared" ref="D25:D35" si="1">ROUND(B25*(B$12+B$14)*C25/366,2)</f>
        <v>2910.78</v>
      </c>
      <c r="E25" s="5"/>
      <c r="F25" s="5"/>
    </row>
    <row r="26" spans="1:6" x14ac:dyDescent="0.25">
      <c r="A26" s="22">
        <v>43921</v>
      </c>
      <c r="B26" s="14">
        <v>2240000</v>
      </c>
      <c r="C26" s="14">
        <v>31</v>
      </c>
      <c r="D26" s="17">
        <f t="shared" si="1"/>
        <v>3111.52</v>
      </c>
      <c r="E26" s="5"/>
      <c r="F26" s="5"/>
    </row>
    <row r="27" spans="1:6" x14ac:dyDescent="0.25">
      <c r="A27" s="22">
        <v>43951</v>
      </c>
      <c r="B27" s="14">
        <v>2240000</v>
      </c>
      <c r="C27" s="14">
        <v>30</v>
      </c>
      <c r="D27" s="17">
        <f t="shared" si="1"/>
        <v>3011.15</v>
      </c>
      <c r="E27" s="5"/>
      <c r="F27" s="5"/>
    </row>
    <row r="28" spans="1:6" x14ac:dyDescent="0.25">
      <c r="A28" s="22">
        <v>43982</v>
      </c>
      <c r="B28" s="14">
        <v>2240000</v>
      </c>
      <c r="C28" s="14">
        <v>31</v>
      </c>
      <c r="D28" s="17">
        <f t="shared" si="1"/>
        <v>3111.52</v>
      </c>
      <c r="E28" s="5"/>
      <c r="F28" s="5"/>
    </row>
    <row r="29" spans="1:6" x14ac:dyDescent="0.25">
      <c r="A29" s="22">
        <v>44012</v>
      </c>
      <c r="B29" s="14">
        <v>2240000</v>
      </c>
      <c r="C29" s="14">
        <v>30</v>
      </c>
      <c r="D29" s="17">
        <f t="shared" si="1"/>
        <v>3011.15</v>
      </c>
      <c r="E29" s="5"/>
      <c r="F29" s="5"/>
    </row>
    <row r="30" spans="1:6" x14ac:dyDescent="0.25">
      <c r="A30" s="22">
        <v>44043</v>
      </c>
      <c r="B30" s="14">
        <v>2240000</v>
      </c>
      <c r="C30" s="14">
        <v>31</v>
      </c>
      <c r="D30" s="17">
        <f t="shared" si="1"/>
        <v>3111.52</v>
      </c>
      <c r="E30" s="5"/>
      <c r="F30" s="5"/>
    </row>
    <row r="31" spans="1:6" x14ac:dyDescent="0.25">
      <c r="A31" s="22">
        <v>44074</v>
      </c>
      <c r="B31" s="14">
        <v>2240000</v>
      </c>
      <c r="C31" s="14">
        <v>31</v>
      </c>
      <c r="D31" s="17">
        <f t="shared" si="1"/>
        <v>3111.52</v>
      </c>
      <c r="E31" s="5"/>
      <c r="F31" s="5"/>
    </row>
    <row r="32" spans="1:6" x14ac:dyDescent="0.25">
      <c r="A32" s="22">
        <v>44104</v>
      </c>
      <c r="B32" s="14">
        <v>2240000</v>
      </c>
      <c r="C32" s="14">
        <v>30</v>
      </c>
      <c r="D32" s="17">
        <f t="shared" si="1"/>
        <v>3011.15</v>
      </c>
      <c r="E32" s="5"/>
      <c r="F32" s="5"/>
    </row>
    <row r="33" spans="1:6" x14ac:dyDescent="0.25">
      <c r="A33" s="22">
        <v>44135</v>
      </c>
      <c r="B33" s="14">
        <v>2240000</v>
      </c>
      <c r="C33" s="14">
        <v>31</v>
      </c>
      <c r="D33" s="17">
        <f t="shared" si="1"/>
        <v>3111.52</v>
      </c>
      <c r="E33" s="5"/>
      <c r="F33" s="5"/>
    </row>
    <row r="34" spans="1:6" x14ac:dyDescent="0.25">
      <c r="A34" s="22">
        <v>44165</v>
      </c>
      <c r="B34" s="14">
        <v>2240000</v>
      </c>
      <c r="C34" s="14">
        <v>30</v>
      </c>
      <c r="D34" s="17">
        <f t="shared" si="1"/>
        <v>3011.15</v>
      </c>
      <c r="E34" s="5"/>
      <c r="F34" s="5"/>
    </row>
    <row r="35" spans="1:6" x14ac:dyDescent="0.25">
      <c r="A35" s="22">
        <v>44196</v>
      </c>
      <c r="B35" s="14">
        <v>2240000</v>
      </c>
      <c r="C35" s="14">
        <v>31</v>
      </c>
      <c r="D35" s="17">
        <f t="shared" si="1"/>
        <v>3111.52</v>
      </c>
      <c r="E35" s="5"/>
      <c r="F35" s="5"/>
    </row>
    <row r="36" spans="1:6" x14ac:dyDescent="0.25">
      <c r="A36" s="21">
        <v>44227</v>
      </c>
      <c r="B36" s="14">
        <v>2240000</v>
      </c>
      <c r="C36" s="14">
        <v>31</v>
      </c>
      <c r="D36" s="17">
        <f t="shared" si="0"/>
        <v>3120.04</v>
      </c>
      <c r="E36" s="5"/>
      <c r="F36" s="5"/>
    </row>
    <row r="37" spans="1:6" x14ac:dyDescent="0.25">
      <c r="A37" s="21">
        <v>44255</v>
      </c>
      <c r="B37" s="14">
        <v>2240000</v>
      </c>
      <c r="C37" s="14">
        <v>28</v>
      </c>
      <c r="D37" s="17">
        <f t="shared" si="0"/>
        <v>2818.1</v>
      </c>
      <c r="E37" s="5"/>
      <c r="F37" s="5"/>
    </row>
    <row r="38" spans="1:6" x14ac:dyDescent="0.25">
      <c r="A38" s="21">
        <v>44286</v>
      </c>
      <c r="B38" s="14">
        <v>2240000</v>
      </c>
      <c r="C38" s="14">
        <v>31</v>
      </c>
      <c r="D38" s="23">
        <f t="shared" si="0"/>
        <v>3120.04</v>
      </c>
      <c r="E38" s="5"/>
      <c r="F38" s="5"/>
    </row>
    <row r="39" spans="1:6" x14ac:dyDescent="0.25">
      <c r="A39" s="21">
        <v>44316</v>
      </c>
      <c r="B39" s="14">
        <v>2240000</v>
      </c>
      <c r="C39" s="14">
        <v>30</v>
      </c>
      <c r="D39" s="17">
        <f t="shared" si="0"/>
        <v>3019.4</v>
      </c>
      <c r="E39" s="5"/>
      <c r="F39" s="5"/>
    </row>
    <row r="40" spans="1:6" x14ac:dyDescent="0.25">
      <c r="A40" s="21">
        <v>44347</v>
      </c>
      <c r="B40" s="14">
        <v>2202500</v>
      </c>
      <c r="C40" s="14">
        <v>31</v>
      </c>
      <c r="D40" s="17">
        <f t="shared" si="0"/>
        <v>3067.81</v>
      </c>
      <c r="E40" s="5"/>
      <c r="F40" s="5"/>
    </row>
    <row r="41" spans="1:6" x14ac:dyDescent="0.25">
      <c r="A41" s="21">
        <v>44377</v>
      </c>
      <c r="B41" s="14">
        <v>2202500</v>
      </c>
      <c r="C41" s="14">
        <v>30</v>
      </c>
      <c r="D41" s="17">
        <f t="shared" si="0"/>
        <v>2968.85</v>
      </c>
      <c r="E41" s="5"/>
      <c r="F41" s="5"/>
    </row>
    <row r="42" spans="1:6" x14ac:dyDescent="0.25">
      <c r="A42" s="21">
        <v>44408</v>
      </c>
      <c r="B42" s="14">
        <v>2202500</v>
      </c>
      <c r="C42" s="14">
        <v>31</v>
      </c>
      <c r="D42" s="17">
        <f t="shared" si="0"/>
        <v>3067.81</v>
      </c>
      <c r="E42" s="5"/>
      <c r="F42" s="5"/>
    </row>
    <row r="43" spans="1:6" x14ac:dyDescent="0.25">
      <c r="A43" s="21">
        <v>44439</v>
      </c>
      <c r="B43" s="14">
        <v>2165000</v>
      </c>
      <c r="C43" s="14">
        <v>31</v>
      </c>
      <c r="D43" s="17">
        <f t="shared" si="0"/>
        <v>3015.58</v>
      </c>
      <c r="E43" s="5"/>
      <c r="F43" s="5"/>
    </row>
    <row r="44" spans="1:6" x14ac:dyDescent="0.25">
      <c r="A44" s="21">
        <v>44469</v>
      </c>
      <c r="B44" s="14">
        <v>2165000</v>
      </c>
      <c r="C44" s="14">
        <v>30</v>
      </c>
      <c r="D44" s="17">
        <f t="shared" si="0"/>
        <v>2918.3</v>
      </c>
      <c r="E44" s="5"/>
      <c r="F44" s="5"/>
    </row>
    <row r="45" spans="1:6" x14ac:dyDescent="0.25">
      <c r="A45" s="21">
        <v>44500</v>
      </c>
      <c r="B45" s="14">
        <v>2165000</v>
      </c>
      <c r="C45" s="14">
        <v>31</v>
      </c>
      <c r="D45" s="17">
        <f t="shared" si="0"/>
        <v>3015.58</v>
      </c>
      <c r="E45" s="5"/>
      <c r="F45" s="5"/>
    </row>
    <row r="46" spans="1:6" x14ac:dyDescent="0.25">
      <c r="A46" s="21">
        <v>44530</v>
      </c>
      <c r="B46" s="14">
        <v>2127500</v>
      </c>
      <c r="C46" s="14">
        <v>30</v>
      </c>
      <c r="D46" s="17">
        <f t="shared" si="0"/>
        <v>2867.75</v>
      </c>
      <c r="E46" s="5"/>
      <c r="F46" s="5"/>
    </row>
    <row r="47" spans="1:6" x14ac:dyDescent="0.25">
      <c r="A47" s="21">
        <v>44561</v>
      </c>
      <c r="B47" s="14">
        <v>2127500</v>
      </c>
      <c r="C47" s="14">
        <v>31</v>
      </c>
      <c r="D47" s="17">
        <f t="shared" si="0"/>
        <v>2963.35</v>
      </c>
      <c r="E47" s="5"/>
      <c r="F47" s="5"/>
    </row>
    <row r="48" spans="1:6" x14ac:dyDescent="0.25">
      <c r="A48" s="22">
        <v>44592</v>
      </c>
      <c r="B48" s="14">
        <v>2090000</v>
      </c>
      <c r="C48" s="14">
        <v>31</v>
      </c>
      <c r="D48" s="17">
        <f t="shared" si="0"/>
        <v>2911.11</v>
      </c>
      <c r="E48" s="5"/>
      <c r="F48" s="5"/>
    </row>
    <row r="49" spans="1:6" x14ac:dyDescent="0.25">
      <c r="A49" s="22">
        <v>44620</v>
      </c>
      <c r="B49" s="14">
        <v>2090000</v>
      </c>
      <c r="C49" s="14">
        <v>28</v>
      </c>
      <c r="D49" s="17">
        <f t="shared" si="0"/>
        <v>2629.39</v>
      </c>
      <c r="E49" s="5"/>
      <c r="F49" s="5"/>
    </row>
    <row r="50" spans="1:6" x14ac:dyDescent="0.25">
      <c r="A50" s="22">
        <v>44651</v>
      </c>
      <c r="B50" s="14">
        <v>2090000</v>
      </c>
      <c r="C50" s="14">
        <v>31</v>
      </c>
      <c r="D50" s="17">
        <f t="shared" si="0"/>
        <v>2911.11</v>
      </c>
      <c r="E50" s="5"/>
      <c r="F50" s="5"/>
    </row>
    <row r="51" spans="1:6" x14ac:dyDescent="0.25">
      <c r="A51" s="22">
        <v>44681</v>
      </c>
      <c r="B51" s="14">
        <v>2090000</v>
      </c>
      <c r="C51" s="14">
        <v>30</v>
      </c>
      <c r="D51" s="17">
        <f t="shared" si="0"/>
        <v>2817.21</v>
      </c>
      <c r="E51" s="5"/>
      <c r="F51" s="5"/>
    </row>
    <row r="52" spans="1:6" x14ac:dyDescent="0.25">
      <c r="A52" s="22">
        <v>44712</v>
      </c>
      <c r="B52" s="14">
        <v>2052500</v>
      </c>
      <c r="C52" s="14">
        <v>31</v>
      </c>
      <c r="D52" s="17">
        <f t="shared" si="0"/>
        <v>2858.88</v>
      </c>
      <c r="E52" s="5"/>
      <c r="F52" s="5"/>
    </row>
    <row r="53" spans="1:6" x14ac:dyDescent="0.25">
      <c r="A53" s="22">
        <v>44742</v>
      </c>
      <c r="B53" s="14">
        <v>2052500</v>
      </c>
      <c r="C53" s="14">
        <v>30</v>
      </c>
      <c r="D53" s="17">
        <f t="shared" si="0"/>
        <v>2766.66</v>
      </c>
      <c r="E53" s="5"/>
      <c r="F53" s="5"/>
    </row>
    <row r="54" spans="1:6" x14ac:dyDescent="0.25">
      <c r="A54" s="22">
        <v>44773</v>
      </c>
      <c r="B54" s="14">
        <v>2052500</v>
      </c>
      <c r="C54" s="14">
        <v>31</v>
      </c>
      <c r="D54" s="17">
        <f t="shared" si="0"/>
        <v>2858.88</v>
      </c>
      <c r="E54" s="5"/>
      <c r="F54" s="5"/>
    </row>
    <row r="55" spans="1:6" x14ac:dyDescent="0.25">
      <c r="A55" s="22">
        <v>44804</v>
      </c>
      <c r="B55" s="14">
        <v>2015000</v>
      </c>
      <c r="C55" s="14">
        <v>31</v>
      </c>
      <c r="D55" s="17">
        <f t="shared" si="0"/>
        <v>2806.65</v>
      </c>
      <c r="E55" s="5"/>
      <c r="F55" s="5"/>
    </row>
    <row r="56" spans="1:6" x14ac:dyDescent="0.25">
      <c r="A56" s="22">
        <v>44834</v>
      </c>
      <c r="B56" s="14">
        <v>2015000</v>
      </c>
      <c r="C56" s="14">
        <v>30</v>
      </c>
      <c r="D56" s="17">
        <f t="shared" si="0"/>
        <v>2716.11</v>
      </c>
      <c r="E56" s="5"/>
      <c r="F56" s="5"/>
    </row>
    <row r="57" spans="1:6" x14ac:dyDescent="0.25">
      <c r="A57" s="22">
        <v>44865</v>
      </c>
      <c r="B57" s="14">
        <v>2015000</v>
      </c>
      <c r="C57" s="14">
        <v>31</v>
      </c>
      <c r="D57" s="17">
        <f t="shared" si="0"/>
        <v>2806.65</v>
      </c>
      <c r="E57" s="5"/>
      <c r="F57" s="5"/>
    </row>
    <row r="58" spans="1:6" x14ac:dyDescent="0.25">
      <c r="A58" s="22">
        <v>44895</v>
      </c>
      <c r="B58" s="14">
        <v>1977500</v>
      </c>
      <c r="C58" s="14">
        <v>30</v>
      </c>
      <c r="D58" s="17">
        <f t="shared" si="0"/>
        <v>2665.56</v>
      </c>
      <c r="E58" s="5"/>
      <c r="F58" s="5"/>
    </row>
    <row r="59" spans="1:6" x14ac:dyDescent="0.25">
      <c r="A59" s="22">
        <v>44926</v>
      </c>
      <c r="B59" s="14">
        <v>1977500</v>
      </c>
      <c r="C59" s="14">
        <v>31</v>
      </c>
      <c r="D59" s="17">
        <f t="shared" si="0"/>
        <v>2754.41</v>
      </c>
      <c r="E59" s="5"/>
      <c r="F59" s="5"/>
    </row>
    <row r="60" spans="1:6" x14ac:dyDescent="0.25">
      <c r="A60" s="21">
        <v>44957</v>
      </c>
      <c r="B60" s="14">
        <v>1940000</v>
      </c>
      <c r="C60" s="14">
        <v>31</v>
      </c>
      <c r="D60" s="17">
        <f t="shared" si="0"/>
        <v>2702.18</v>
      </c>
      <c r="E60" s="5"/>
      <c r="F60" s="5"/>
    </row>
    <row r="61" spans="1:6" x14ac:dyDescent="0.25">
      <c r="A61" s="21">
        <v>44985</v>
      </c>
      <c r="B61" s="14">
        <v>1940000</v>
      </c>
      <c r="C61" s="14">
        <v>28</v>
      </c>
      <c r="D61" s="17">
        <f t="shared" si="0"/>
        <v>2440.6799999999998</v>
      </c>
      <c r="E61" s="5"/>
      <c r="F61" s="5"/>
    </row>
    <row r="62" spans="1:6" x14ac:dyDescent="0.25">
      <c r="A62" s="21">
        <v>45016</v>
      </c>
      <c r="B62" s="14">
        <v>1940000</v>
      </c>
      <c r="C62" s="14">
        <v>31</v>
      </c>
      <c r="D62" s="17">
        <f t="shared" si="0"/>
        <v>2702.18</v>
      </c>
      <c r="E62" s="5"/>
      <c r="F62" s="5"/>
    </row>
    <row r="63" spans="1:6" x14ac:dyDescent="0.25">
      <c r="A63" s="21">
        <v>45046</v>
      </c>
      <c r="B63" s="14">
        <v>1940000</v>
      </c>
      <c r="C63" s="14">
        <v>30</v>
      </c>
      <c r="D63" s="17">
        <f t="shared" si="0"/>
        <v>2615.0100000000002</v>
      </c>
      <c r="E63" s="5"/>
      <c r="F63" s="5"/>
    </row>
    <row r="64" spans="1:6" x14ac:dyDescent="0.25">
      <c r="A64" s="21">
        <v>45077</v>
      </c>
      <c r="B64" s="14">
        <v>1865000</v>
      </c>
      <c r="C64" s="14">
        <v>31</v>
      </c>
      <c r="D64" s="17">
        <f t="shared" si="0"/>
        <v>2597.7199999999998</v>
      </c>
      <c r="E64" s="5"/>
      <c r="F64" s="5"/>
    </row>
    <row r="65" spans="1:6" x14ac:dyDescent="0.25">
      <c r="A65" s="21">
        <v>45107</v>
      </c>
      <c r="B65" s="14">
        <v>1865000</v>
      </c>
      <c r="C65" s="14">
        <v>30</v>
      </c>
      <c r="D65" s="17">
        <f t="shared" si="0"/>
        <v>2513.92</v>
      </c>
      <c r="E65" s="5"/>
      <c r="F65" s="5"/>
    </row>
    <row r="66" spans="1:6" x14ac:dyDescent="0.25">
      <c r="A66" s="21">
        <v>45138</v>
      </c>
      <c r="B66" s="14">
        <v>1865000</v>
      </c>
      <c r="C66" s="14">
        <v>31</v>
      </c>
      <c r="D66" s="17">
        <f t="shared" si="0"/>
        <v>2597.7199999999998</v>
      </c>
      <c r="E66" s="5"/>
      <c r="F66" s="5"/>
    </row>
    <row r="67" spans="1:6" x14ac:dyDescent="0.25">
      <c r="A67" s="21">
        <v>45169</v>
      </c>
      <c r="B67" s="14">
        <v>1790000</v>
      </c>
      <c r="C67" s="14">
        <v>31</v>
      </c>
      <c r="D67" s="17">
        <f t="shared" si="0"/>
        <v>2493.25</v>
      </c>
      <c r="E67" s="5"/>
      <c r="F67" s="5"/>
    </row>
    <row r="68" spans="1:6" x14ac:dyDescent="0.25">
      <c r="A68" s="21">
        <v>45199</v>
      </c>
      <c r="B68" s="14">
        <v>1790000</v>
      </c>
      <c r="C68" s="14">
        <v>30</v>
      </c>
      <c r="D68" s="17">
        <f t="shared" si="0"/>
        <v>2412.8200000000002</v>
      </c>
      <c r="E68" s="5"/>
      <c r="F68" s="5"/>
    </row>
    <row r="69" spans="1:6" x14ac:dyDescent="0.25">
      <c r="A69" s="21">
        <v>45230</v>
      </c>
      <c r="B69" s="14">
        <v>1790000</v>
      </c>
      <c r="C69" s="14">
        <v>31</v>
      </c>
      <c r="D69" s="17">
        <f t="shared" si="0"/>
        <v>2493.25</v>
      </c>
      <c r="E69" s="5"/>
      <c r="F69" s="5"/>
    </row>
    <row r="70" spans="1:6" x14ac:dyDescent="0.25">
      <c r="A70" s="21">
        <v>45260</v>
      </c>
      <c r="B70" s="14">
        <v>1715000</v>
      </c>
      <c r="C70" s="14">
        <v>30</v>
      </c>
      <c r="D70" s="17">
        <f t="shared" si="0"/>
        <v>2311.73</v>
      </c>
      <c r="E70" s="5"/>
      <c r="F70" s="5"/>
    </row>
    <row r="71" spans="1:6" x14ac:dyDescent="0.25">
      <c r="A71" s="21">
        <v>45291</v>
      </c>
      <c r="B71" s="14">
        <v>1715000</v>
      </c>
      <c r="C71" s="14">
        <v>31</v>
      </c>
      <c r="D71" s="17">
        <f t="shared" si="0"/>
        <v>2388.7800000000002</v>
      </c>
      <c r="E71" s="5"/>
      <c r="F71" s="5"/>
    </row>
    <row r="72" spans="1:6" x14ac:dyDescent="0.25">
      <c r="A72" s="22">
        <v>45322</v>
      </c>
      <c r="B72" s="14">
        <v>1640000</v>
      </c>
      <c r="C72" s="14">
        <v>31</v>
      </c>
      <c r="D72" s="17">
        <f>ROUND(B72*(B$12+B$14)*C72/366,2)</f>
        <v>2278.08</v>
      </c>
      <c r="E72" s="5"/>
      <c r="F72" s="5"/>
    </row>
    <row r="73" spans="1:6" x14ac:dyDescent="0.25">
      <c r="A73" s="22">
        <v>45351</v>
      </c>
      <c r="B73" s="14">
        <v>1640000</v>
      </c>
      <c r="C73" s="14">
        <v>29</v>
      </c>
      <c r="D73" s="17">
        <f t="shared" ref="D73:D83" si="2">ROUND(B73*(B$12+B$14)*C73/366,2)</f>
        <v>2131.1</v>
      </c>
      <c r="E73" s="5"/>
      <c r="F73" s="5"/>
    </row>
    <row r="74" spans="1:6" x14ac:dyDescent="0.25">
      <c r="A74" s="22">
        <v>45382</v>
      </c>
      <c r="B74" s="14">
        <v>1640000</v>
      </c>
      <c r="C74" s="14">
        <v>31</v>
      </c>
      <c r="D74" s="17">
        <f t="shared" si="2"/>
        <v>2278.08</v>
      </c>
      <c r="E74" s="5"/>
      <c r="F74" s="5"/>
    </row>
    <row r="75" spans="1:6" x14ac:dyDescent="0.25">
      <c r="A75" s="22">
        <v>45412</v>
      </c>
      <c r="B75" s="14">
        <v>1640000</v>
      </c>
      <c r="C75" s="14">
        <v>30</v>
      </c>
      <c r="D75" s="17">
        <f t="shared" si="2"/>
        <v>2204.59</v>
      </c>
      <c r="E75" s="5"/>
      <c r="F75" s="5"/>
    </row>
    <row r="76" spans="1:6" x14ac:dyDescent="0.25">
      <c r="A76" s="22">
        <v>45443</v>
      </c>
      <c r="B76" s="14">
        <v>1565000</v>
      </c>
      <c r="C76" s="14">
        <v>31</v>
      </c>
      <c r="D76" s="17">
        <f t="shared" si="2"/>
        <v>2173.9</v>
      </c>
      <c r="E76" s="5"/>
      <c r="F76" s="5"/>
    </row>
    <row r="77" spans="1:6" x14ac:dyDescent="0.25">
      <c r="A77" s="22">
        <v>45473</v>
      </c>
      <c r="B77" s="14">
        <v>1565000</v>
      </c>
      <c r="C77" s="14">
        <v>30</v>
      </c>
      <c r="D77" s="17">
        <f t="shared" si="2"/>
        <v>2103.77</v>
      </c>
      <c r="E77" s="5"/>
      <c r="F77" s="5"/>
    </row>
    <row r="78" spans="1:6" x14ac:dyDescent="0.25">
      <c r="A78" s="22">
        <v>45504</v>
      </c>
      <c r="B78" s="14">
        <v>1565000</v>
      </c>
      <c r="C78" s="14">
        <v>31</v>
      </c>
      <c r="D78" s="17">
        <f t="shared" si="2"/>
        <v>2173.9</v>
      </c>
      <c r="E78" s="5"/>
      <c r="F78" s="5"/>
    </row>
    <row r="79" spans="1:6" x14ac:dyDescent="0.25">
      <c r="A79" s="22">
        <v>45535</v>
      </c>
      <c r="B79" s="14">
        <v>1490000</v>
      </c>
      <c r="C79" s="14">
        <v>31</v>
      </c>
      <c r="D79" s="17">
        <f t="shared" si="2"/>
        <v>2069.7199999999998</v>
      </c>
      <c r="E79" s="5"/>
      <c r="F79" s="5"/>
    </row>
    <row r="80" spans="1:6" x14ac:dyDescent="0.25">
      <c r="A80" s="22">
        <v>45565</v>
      </c>
      <c r="B80" s="14">
        <v>1490000</v>
      </c>
      <c r="C80" s="14">
        <v>30</v>
      </c>
      <c r="D80" s="17">
        <f t="shared" si="2"/>
        <v>2002.95</v>
      </c>
      <c r="E80" s="5"/>
      <c r="F80" s="5"/>
    </row>
    <row r="81" spans="1:6" x14ac:dyDescent="0.25">
      <c r="A81" s="22">
        <v>45596</v>
      </c>
      <c r="B81" s="14">
        <v>1490000</v>
      </c>
      <c r="C81" s="14">
        <v>31</v>
      </c>
      <c r="D81" s="17">
        <f t="shared" si="2"/>
        <v>2069.7199999999998</v>
      </c>
      <c r="E81" s="5"/>
      <c r="F81" s="5"/>
    </row>
    <row r="82" spans="1:6" x14ac:dyDescent="0.25">
      <c r="A82" s="22">
        <v>45626</v>
      </c>
      <c r="B82" s="14">
        <v>1415000</v>
      </c>
      <c r="C82" s="14">
        <v>30</v>
      </c>
      <c r="D82" s="17">
        <f t="shared" si="2"/>
        <v>1902.13</v>
      </c>
      <c r="E82" s="5"/>
      <c r="F82" s="5"/>
    </row>
    <row r="83" spans="1:6" x14ac:dyDescent="0.25">
      <c r="A83" s="22">
        <v>45657</v>
      </c>
      <c r="B83" s="14">
        <v>1415000</v>
      </c>
      <c r="C83" s="14">
        <v>31</v>
      </c>
      <c r="D83" s="17">
        <f t="shared" si="2"/>
        <v>1965.54</v>
      </c>
      <c r="E83" s="5"/>
      <c r="F83" s="5"/>
    </row>
    <row r="84" spans="1:6" x14ac:dyDescent="0.25">
      <c r="A84" s="21">
        <v>45688</v>
      </c>
      <c r="B84" s="14">
        <v>1340000</v>
      </c>
      <c r="C84" s="14">
        <v>31</v>
      </c>
      <c r="D84" s="17">
        <f t="shared" si="0"/>
        <v>1866.45</v>
      </c>
      <c r="E84" s="5"/>
      <c r="F84" s="5"/>
    </row>
    <row r="85" spans="1:6" x14ac:dyDescent="0.25">
      <c r="A85" s="21">
        <v>45716</v>
      </c>
      <c r="B85" s="14">
        <v>1340000</v>
      </c>
      <c r="C85" s="14">
        <v>28</v>
      </c>
      <c r="D85" s="17">
        <f t="shared" si="0"/>
        <v>1685.83</v>
      </c>
      <c r="E85" s="5"/>
      <c r="F85" s="5"/>
    </row>
    <row r="86" spans="1:6" x14ac:dyDescent="0.25">
      <c r="A86" s="21">
        <v>45747</v>
      </c>
      <c r="B86" s="14">
        <v>1340000</v>
      </c>
      <c r="C86" s="14">
        <v>31</v>
      </c>
      <c r="D86" s="17">
        <f t="shared" si="0"/>
        <v>1866.45</v>
      </c>
      <c r="E86" s="5"/>
      <c r="F86" s="5"/>
    </row>
    <row r="87" spans="1:6" x14ac:dyDescent="0.25">
      <c r="A87" s="21">
        <v>45777</v>
      </c>
      <c r="B87" s="14">
        <v>1340000</v>
      </c>
      <c r="C87" s="14">
        <v>30</v>
      </c>
      <c r="D87" s="17">
        <f t="shared" ref="D87:D131" si="3">ROUND(B87*(B$12+B$14)*C87/365,2)</f>
        <v>1806.25</v>
      </c>
      <c r="E87" s="5"/>
      <c r="F87" s="5"/>
    </row>
    <row r="88" spans="1:6" x14ac:dyDescent="0.25">
      <c r="A88" s="21">
        <v>45808</v>
      </c>
      <c r="B88" s="14">
        <v>1265000</v>
      </c>
      <c r="C88" s="14">
        <v>31</v>
      </c>
      <c r="D88" s="17">
        <f t="shared" si="3"/>
        <v>1761.99</v>
      </c>
      <c r="E88" s="5"/>
      <c r="F88" s="5"/>
    </row>
    <row r="89" spans="1:6" x14ac:dyDescent="0.25">
      <c r="A89" s="21">
        <v>45838</v>
      </c>
      <c r="B89" s="14">
        <v>1265000</v>
      </c>
      <c r="C89" s="14">
        <v>30</v>
      </c>
      <c r="D89" s="17">
        <f t="shared" si="3"/>
        <v>1705.15</v>
      </c>
      <c r="E89" s="5"/>
      <c r="F89" s="5"/>
    </row>
    <row r="90" spans="1:6" x14ac:dyDescent="0.25">
      <c r="A90" s="21">
        <v>45869</v>
      </c>
      <c r="B90" s="14">
        <v>1265000</v>
      </c>
      <c r="C90" s="14">
        <v>31</v>
      </c>
      <c r="D90" s="17">
        <f t="shared" si="3"/>
        <v>1761.99</v>
      </c>
      <c r="E90" s="5"/>
      <c r="F90" s="5"/>
    </row>
    <row r="91" spans="1:6" x14ac:dyDescent="0.25">
      <c r="A91" s="21">
        <v>45900</v>
      </c>
      <c r="B91" s="14">
        <v>1190000</v>
      </c>
      <c r="C91" s="14">
        <v>31</v>
      </c>
      <c r="D91" s="17">
        <f t="shared" si="3"/>
        <v>1657.52</v>
      </c>
      <c r="E91" s="5"/>
      <c r="F91" s="5"/>
    </row>
    <row r="92" spans="1:6" x14ac:dyDescent="0.25">
      <c r="A92" s="21">
        <v>45930</v>
      </c>
      <c r="B92" s="14">
        <v>1190000</v>
      </c>
      <c r="C92" s="14">
        <v>30</v>
      </c>
      <c r="D92" s="17">
        <f t="shared" si="3"/>
        <v>1604.05</v>
      </c>
      <c r="E92" s="5"/>
      <c r="F92" s="5"/>
    </row>
    <row r="93" spans="1:6" x14ac:dyDescent="0.25">
      <c r="A93" s="21">
        <v>45961</v>
      </c>
      <c r="B93" s="14">
        <v>1190000</v>
      </c>
      <c r="C93" s="14">
        <v>31</v>
      </c>
      <c r="D93" s="17">
        <f t="shared" si="3"/>
        <v>1657.52</v>
      </c>
      <c r="E93" s="5"/>
      <c r="F93" s="5"/>
    </row>
    <row r="94" spans="1:6" x14ac:dyDescent="0.25">
      <c r="A94" s="21">
        <v>45991</v>
      </c>
      <c r="B94" s="14">
        <v>1115000</v>
      </c>
      <c r="C94" s="14">
        <v>30</v>
      </c>
      <c r="D94" s="17">
        <f t="shared" si="3"/>
        <v>1502.96</v>
      </c>
      <c r="E94" s="5"/>
      <c r="F94" s="5"/>
    </row>
    <row r="95" spans="1:6" x14ac:dyDescent="0.25">
      <c r="A95" s="21">
        <v>46022</v>
      </c>
      <c r="B95" s="14">
        <v>1115000</v>
      </c>
      <c r="C95" s="14">
        <v>31</v>
      </c>
      <c r="D95" s="17">
        <f t="shared" si="3"/>
        <v>1553.06</v>
      </c>
      <c r="E95" s="5"/>
      <c r="F95" s="5"/>
    </row>
    <row r="96" spans="1:6" x14ac:dyDescent="0.25">
      <c r="A96" s="22">
        <v>46053</v>
      </c>
      <c r="B96" s="14">
        <v>1040000</v>
      </c>
      <c r="C96" s="14">
        <v>31</v>
      </c>
      <c r="D96" s="17">
        <f t="shared" si="3"/>
        <v>1448.59</v>
      </c>
      <c r="E96" s="5"/>
      <c r="F96" s="5"/>
    </row>
    <row r="97" spans="1:6" x14ac:dyDescent="0.25">
      <c r="A97" s="22">
        <v>46081</v>
      </c>
      <c r="B97" s="14">
        <v>1040000</v>
      </c>
      <c r="C97" s="14">
        <v>28</v>
      </c>
      <c r="D97" s="17">
        <f t="shared" si="3"/>
        <v>1308.4100000000001</v>
      </c>
      <c r="E97" s="5"/>
      <c r="F97" s="5"/>
    </row>
    <row r="98" spans="1:6" x14ac:dyDescent="0.25">
      <c r="A98" s="22">
        <v>46112</v>
      </c>
      <c r="B98" s="14">
        <v>1040000</v>
      </c>
      <c r="C98" s="14">
        <v>31</v>
      </c>
      <c r="D98" s="17">
        <f t="shared" si="3"/>
        <v>1448.59</v>
      </c>
      <c r="E98" s="5"/>
      <c r="F98" s="5"/>
    </row>
    <row r="99" spans="1:6" x14ac:dyDescent="0.25">
      <c r="A99" s="22">
        <v>46142</v>
      </c>
      <c r="B99" s="14">
        <v>1040000</v>
      </c>
      <c r="C99" s="14">
        <v>30</v>
      </c>
      <c r="D99" s="17">
        <f t="shared" si="3"/>
        <v>1401.86</v>
      </c>
      <c r="E99" s="5"/>
      <c r="F99" s="5"/>
    </row>
    <row r="100" spans="1:6" x14ac:dyDescent="0.25">
      <c r="A100" s="22">
        <v>46173</v>
      </c>
      <c r="B100" s="14">
        <v>965000</v>
      </c>
      <c r="C100" s="14">
        <v>31</v>
      </c>
      <c r="D100" s="17">
        <f t="shared" si="3"/>
        <v>1344.13</v>
      </c>
      <c r="E100" s="5"/>
      <c r="F100" s="5"/>
    </row>
    <row r="101" spans="1:6" x14ac:dyDescent="0.25">
      <c r="A101" s="22">
        <v>46203</v>
      </c>
      <c r="B101" s="14">
        <v>965000</v>
      </c>
      <c r="C101" s="14">
        <v>30</v>
      </c>
      <c r="D101" s="17">
        <f t="shared" si="3"/>
        <v>1300.77</v>
      </c>
      <c r="E101" s="5"/>
      <c r="F101" s="5"/>
    </row>
    <row r="102" spans="1:6" x14ac:dyDescent="0.25">
      <c r="A102" s="22">
        <v>46234</v>
      </c>
      <c r="B102" s="14">
        <v>965000</v>
      </c>
      <c r="C102" s="14">
        <v>31</v>
      </c>
      <c r="D102" s="17">
        <f t="shared" si="3"/>
        <v>1344.13</v>
      </c>
      <c r="E102" s="5"/>
      <c r="F102" s="5"/>
    </row>
    <row r="103" spans="1:6" x14ac:dyDescent="0.25">
      <c r="A103" s="22">
        <v>46265</v>
      </c>
      <c r="B103" s="14">
        <v>890000</v>
      </c>
      <c r="C103" s="14">
        <v>31</v>
      </c>
      <c r="D103" s="17">
        <f t="shared" si="3"/>
        <v>1239.6600000000001</v>
      </c>
      <c r="E103" s="5"/>
      <c r="F103" s="5"/>
    </row>
    <row r="104" spans="1:6" x14ac:dyDescent="0.25">
      <c r="A104" s="22">
        <v>46295</v>
      </c>
      <c r="B104" s="14">
        <v>890000</v>
      </c>
      <c r="C104" s="14">
        <v>30</v>
      </c>
      <c r="D104" s="17">
        <f t="shared" si="3"/>
        <v>1199.67</v>
      </c>
      <c r="E104" s="5"/>
      <c r="F104" s="5"/>
    </row>
    <row r="105" spans="1:6" x14ac:dyDescent="0.25">
      <c r="A105" s="22">
        <v>46326</v>
      </c>
      <c r="B105" s="14">
        <v>890000</v>
      </c>
      <c r="C105" s="14">
        <v>31</v>
      </c>
      <c r="D105" s="17">
        <f t="shared" si="3"/>
        <v>1239.6600000000001</v>
      </c>
      <c r="E105" s="5"/>
      <c r="F105" s="5"/>
    </row>
    <row r="106" spans="1:6" x14ac:dyDescent="0.25">
      <c r="A106" s="22">
        <v>46356</v>
      </c>
      <c r="B106" s="14">
        <v>815000</v>
      </c>
      <c r="C106" s="14">
        <v>30</v>
      </c>
      <c r="D106" s="17">
        <f t="shared" si="3"/>
        <v>1098.58</v>
      </c>
      <c r="E106" s="5"/>
      <c r="F106" s="5"/>
    </row>
    <row r="107" spans="1:6" x14ac:dyDescent="0.25">
      <c r="A107" s="22">
        <v>46387</v>
      </c>
      <c r="B107" s="14">
        <v>815000</v>
      </c>
      <c r="C107" s="14">
        <v>31</v>
      </c>
      <c r="D107" s="17">
        <f t="shared" si="3"/>
        <v>1135.19</v>
      </c>
      <c r="E107" s="5"/>
      <c r="F107" s="5"/>
    </row>
    <row r="108" spans="1:6" x14ac:dyDescent="0.25">
      <c r="A108" s="21">
        <v>46418</v>
      </c>
      <c r="B108" s="14">
        <v>740000</v>
      </c>
      <c r="C108" s="14">
        <v>31</v>
      </c>
      <c r="D108" s="17">
        <f t="shared" si="3"/>
        <v>1030.73</v>
      </c>
      <c r="E108" s="5"/>
      <c r="F108" s="5"/>
    </row>
    <row r="109" spans="1:6" x14ac:dyDescent="0.25">
      <c r="A109" s="21">
        <v>46446</v>
      </c>
      <c r="B109" s="14">
        <v>740000</v>
      </c>
      <c r="C109" s="14">
        <v>28</v>
      </c>
      <c r="D109" s="17">
        <f t="shared" si="3"/>
        <v>930.98</v>
      </c>
      <c r="E109" s="5"/>
      <c r="F109" s="5"/>
    </row>
    <row r="110" spans="1:6" x14ac:dyDescent="0.25">
      <c r="A110" s="21">
        <v>46477</v>
      </c>
      <c r="B110" s="14">
        <v>740000</v>
      </c>
      <c r="C110" s="14">
        <v>31</v>
      </c>
      <c r="D110" s="17">
        <f t="shared" si="3"/>
        <v>1030.73</v>
      </c>
      <c r="E110" s="5"/>
      <c r="F110" s="5"/>
    </row>
    <row r="111" spans="1:6" x14ac:dyDescent="0.25">
      <c r="A111" s="21">
        <v>46507</v>
      </c>
      <c r="B111" s="14">
        <v>740000</v>
      </c>
      <c r="C111" s="14">
        <v>30</v>
      </c>
      <c r="D111" s="17">
        <f t="shared" si="3"/>
        <v>997.48</v>
      </c>
      <c r="E111" s="5"/>
      <c r="F111" s="5"/>
    </row>
    <row r="112" spans="1:6" x14ac:dyDescent="0.25">
      <c r="A112" s="21">
        <v>46538</v>
      </c>
      <c r="B112" s="14">
        <v>665000</v>
      </c>
      <c r="C112" s="14">
        <v>31</v>
      </c>
      <c r="D112" s="17">
        <f t="shared" si="3"/>
        <v>926.26</v>
      </c>
      <c r="E112" s="5"/>
      <c r="F112" s="5"/>
    </row>
    <row r="113" spans="1:6" x14ac:dyDescent="0.25">
      <c r="A113" s="21">
        <v>46568</v>
      </c>
      <c r="B113" s="14">
        <v>665000</v>
      </c>
      <c r="C113" s="14">
        <v>30</v>
      </c>
      <c r="D113" s="17">
        <f t="shared" si="3"/>
        <v>896.38</v>
      </c>
      <c r="E113" s="5"/>
      <c r="F113" s="5"/>
    </row>
    <row r="114" spans="1:6" x14ac:dyDescent="0.25">
      <c r="A114" s="21">
        <v>46599</v>
      </c>
      <c r="B114" s="14">
        <v>665000</v>
      </c>
      <c r="C114" s="14">
        <v>31</v>
      </c>
      <c r="D114" s="17">
        <f t="shared" si="3"/>
        <v>926.26</v>
      </c>
      <c r="E114" s="5"/>
      <c r="F114" s="5"/>
    </row>
    <row r="115" spans="1:6" x14ac:dyDescent="0.25">
      <c r="A115" s="21">
        <v>46630</v>
      </c>
      <c r="B115" s="14">
        <v>590000</v>
      </c>
      <c r="C115" s="14">
        <v>31</v>
      </c>
      <c r="D115" s="17">
        <f t="shared" si="3"/>
        <v>821.8</v>
      </c>
      <c r="E115" s="5"/>
      <c r="F115" s="5"/>
    </row>
    <row r="116" spans="1:6" x14ac:dyDescent="0.25">
      <c r="A116" s="21">
        <v>46660</v>
      </c>
      <c r="B116" s="14">
        <v>590000</v>
      </c>
      <c r="C116" s="14">
        <v>30</v>
      </c>
      <c r="D116" s="17">
        <f t="shared" si="3"/>
        <v>795.29</v>
      </c>
      <c r="E116" s="5"/>
      <c r="F116" s="5"/>
    </row>
    <row r="117" spans="1:6" x14ac:dyDescent="0.25">
      <c r="A117" s="21">
        <v>46691</v>
      </c>
      <c r="B117" s="14">
        <v>590000</v>
      </c>
      <c r="C117" s="14">
        <v>31</v>
      </c>
      <c r="D117" s="17">
        <f t="shared" si="3"/>
        <v>821.8</v>
      </c>
      <c r="E117" s="5"/>
      <c r="F117" s="5"/>
    </row>
    <row r="118" spans="1:6" x14ac:dyDescent="0.25">
      <c r="A118" s="21">
        <v>46721</v>
      </c>
      <c r="B118" s="14">
        <v>515000</v>
      </c>
      <c r="C118" s="14">
        <v>30</v>
      </c>
      <c r="D118" s="17">
        <f t="shared" si="3"/>
        <v>694.19</v>
      </c>
      <c r="E118" s="5"/>
      <c r="F118" s="5"/>
    </row>
    <row r="119" spans="1:6" x14ac:dyDescent="0.25">
      <c r="A119" s="21">
        <v>46752</v>
      </c>
      <c r="B119" s="14">
        <v>515000</v>
      </c>
      <c r="C119" s="14">
        <v>31</v>
      </c>
      <c r="D119" s="17">
        <f t="shared" si="3"/>
        <v>717.33</v>
      </c>
      <c r="E119" s="5"/>
      <c r="F119" s="5"/>
    </row>
    <row r="120" spans="1:6" x14ac:dyDescent="0.25">
      <c r="A120" s="22">
        <v>46783</v>
      </c>
      <c r="B120" s="14">
        <v>440000</v>
      </c>
      <c r="C120" s="14">
        <v>31</v>
      </c>
      <c r="D120" s="17">
        <f>ROUND(B120*(B$12+B$14)*C120/366,2)</f>
        <v>611.19000000000005</v>
      </c>
      <c r="E120" s="5"/>
      <c r="F120" s="5"/>
    </row>
    <row r="121" spans="1:6" x14ac:dyDescent="0.25">
      <c r="A121" s="22">
        <v>46812</v>
      </c>
      <c r="B121" s="14">
        <v>440000</v>
      </c>
      <c r="C121" s="14">
        <v>29</v>
      </c>
      <c r="D121" s="17">
        <f t="shared" ref="D121:D131" si="4">ROUND(B121*(B$12+B$14)*C121/366,2)</f>
        <v>571.76</v>
      </c>
      <c r="E121" s="5"/>
      <c r="F121" s="5"/>
    </row>
    <row r="122" spans="1:6" x14ac:dyDescent="0.25">
      <c r="A122" s="22">
        <v>46843</v>
      </c>
      <c r="B122" s="14">
        <v>440000</v>
      </c>
      <c r="C122" s="14">
        <v>31</v>
      </c>
      <c r="D122" s="17">
        <f t="shared" si="4"/>
        <v>611.19000000000005</v>
      </c>
      <c r="E122" s="5"/>
      <c r="F122" s="5"/>
    </row>
    <row r="123" spans="1:6" x14ac:dyDescent="0.25">
      <c r="A123" s="22">
        <v>46873</v>
      </c>
      <c r="B123" s="14">
        <v>440000</v>
      </c>
      <c r="C123" s="14">
        <v>30</v>
      </c>
      <c r="D123" s="17">
        <f t="shared" si="4"/>
        <v>591.48</v>
      </c>
      <c r="E123" s="5"/>
      <c r="F123" s="5"/>
    </row>
    <row r="124" spans="1:6" x14ac:dyDescent="0.25">
      <c r="A124" s="22">
        <v>46904</v>
      </c>
      <c r="B124" s="14">
        <v>330000</v>
      </c>
      <c r="C124" s="14">
        <v>31</v>
      </c>
      <c r="D124" s="17">
        <f t="shared" si="4"/>
        <v>458.39</v>
      </c>
      <c r="E124" s="5"/>
      <c r="F124" s="5"/>
    </row>
    <row r="125" spans="1:6" x14ac:dyDescent="0.25">
      <c r="A125" s="22">
        <v>46934</v>
      </c>
      <c r="B125" s="14">
        <v>330000</v>
      </c>
      <c r="C125" s="14">
        <v>30</v>
      </c>
      <c r="D125" s="17">
        <f t="shared" si="4"/>
        <v>443.61</v>
      </c>
      <c r="E125" s="5"/>
      <c r="F125" s="5"/>
    </row>
    <row r="126" spans="1:6" x14ac:dyDescent="0.25">
      <c r="A126" s="22">
        <v>46965</v>
      </c>
      <c r="B126" s="14">
        <v>330000</v>
      </c>
      <c r="C126" s="14">
        <v>31</v>
      </c>
      <c r="D126" s="17">
        <f t="shared" si="4"/>
        <v>458.39</v>
      </c>
      <c r="E126" s="5"/>
      <c r="F126" s="5"/>
    </row>
    <row r="127" spans="1:6" x14ac:dyDescent="0.25">
      <c r="A127" s="22">
        <v>46996</v>
      </c>
      <c r="B127" s="14">
        <v>220000</v>
      </c>
      <c r="C127" s="14">
        <v>31</v>
      </c>
      <c r="D127" s="17">
        <f t="shared" si="4"/>
        <v>305.60000000000002</v>
      </c>
      <c r="E127" s="5"/>
      <c r="F127" s="5"/>
    </row>
    <row r="128" spans="1:6" x14ac:dyDescent="0.25">
      <c r="A128" s="22">
        <v>47026</v>
      </c>
      <c r="B128" s="14">
        <v>220000</v>
      </c>
      <c r="C128" s="14">
        <v>30</v>
      </c>
      <c r="D128" s="17">
        <f t="shared" si="4"/>
        <v>295.74</v>
      </c>
      <c r="E128" s="5"/>
      <c r="F128" s="5"/>
    </row>
    <row r="129" spans="1:6" x14ac:dyDescent="0.25">
      <c r="A129" s="22">
        <v>47057</v>
      </c>
      <c r="B129" s="14">
        <v>220000</v>
      </c>
      <c r="C129" s="14">
        <v>31</v>
      </c>
      <c r="D129" s="17">
        <f t="shared" si="4"/>
        <v>305.60000000000002</v>
      </c>
      <c r="E129" s="5"/>
      <c r="F129" s="5"/>
    </row>
    <row r="130" spans="1:6" x14ac:dyDescent="0.25">
      <c r="A130" s="22">
        <v>47087</v>
      </c>
      <c r="B130" s="14">
        <v>110000</v>
      </c>
      <c r="C130" s="14">
        <v>30</v>
      </c>
      <c r="D130" s="17">
        <f t="shared" si="4"/>
        <v>147.87</v>
      </c>
      <c r="E130" s="5"/>
      <c r="F130" s="5"/>
    </row>
    <row r="131" spans="1:6" ht="15.75" thickBot="1" x14ac:dyDescent="0.3">
      <c r="A131" s="24">
        <v>47118</v>
      </c>
      <c r="B131" s="25">
        <v>110000</v>
      </c>
      <c r="C131" s="25">
        <v>31</v>
      </c>
      <c r="D131" s="26">
        <f t="shared" si="4"/>
        <v>152.80000000000001</v>
      </c>
      <c r="E131" s="5"/>
      <c r="F131" s="5"/>
    </row>
    <row r="132" spans="1:6" ht="18.75" thickBot="1" x14ac:dyDescent="0.3">
      <c r="A132" s="27" t="s">
        <v>10</v>
      </c>
      <c r="B132" s="27"/>
      <c r="C132" s="27"/>
      <c r="D132" s="28">
        <f>SUM(D22:D131)</f>
        <v>219444.71999999997</v>
      </c>
    </row>
    <row r="135" spans="1:6" ht="15.75" x14ac:dyDescent="0.25">
      <c r="A135" t="s">
        <v>13</v>
      </c>
      <c r="C135" s="38" t="s">
        <v>11</v>
      </c>
      <c r="D135" s="38"/>
    </row>
    <row r="136" spans="1:6" ht="69" customHeight="1" x14ac:dyDescent="0.25">
      <c r="A136" s="43" t="s">
        <v>5</v>
      </c>
      <c r="C136" s="39" t="s">
        <v>12</v>
      </c>
      <c r="D136" s="39"/>
    </row>
  </sheetData>
  <mergeCells count="13">
    <mergeCell ref="C2:D2"/>
    <mergeCell ref="C135:D135"/>
    <mergeCell ref="C136:D136"/>
    <mergeCell ref="A19:A20"/>
    <mergeCell ref="B19:B20"/>
    <mergeCell ref="C19:D19"/>
    <mergeCell ref="A132:C132"/>
    <mergeCell ref="A7:D7"/>
    <mergeCell ref="B4:C4"/>
    <mergeCell ref="B11:C11"/>
    <mergeCell ref="B12:C12"/>
    <mergeCell ref="B14:C14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PK. Kluczek</dc:creator>
  <cp:lastModifiedBy>Paweł PK. Kluczek</cp:lastModifiedBy>
  <dcterms:created xsi:type="dcterms:W3CDTF">2019-09-26T10:47:16Z</dcterms:created>
  <dcterms:modified xsi:type="dcterms:W3CDTF">2019-09-26T18:44:35Z</dcterms:modified>
</cp:coreProperties>
</file>